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현금흐름표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<sst xmlns="http://schemas.openxmlformats.org/spreadsheetml/2006/main" count="75" uniqueCount="72">
  <si>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4. 현  금  흐  름  표</t>
  </si>
  <si>
    <t>(단위:원)</t>
  </si>
  <si>
    <t>구      분</t>
  </si>
  <si>
    <t>2011</t>
  </si>
  <si>
    <t>2010</t>
  </si>
  <si>
    <t>비   고</t>
  </si>
  <si>
    <t>Ⅰ.영업활동으로 인한 현금흐름</t>
  </si>
  <si>
    <t xml:space="preserve">  1. 당  기  순  이  익</t>
  </si>
  <si>
    <t xml:space="preserve"> </t>
  </si>
  <si>
    <t xml:space="preserve">  2.현금의 유출이 없는 비용등의 가산</t>
  </si>
  <si>
    <t xml:space="preserve">    가. 퇴직급여</t>
  </si>
  <si>
    <t xml:space="preserve">    나. 감가상각비</t>
  </si>
  <si>
    <t xml:space="preserve">    다. 대손상각비</t>
  </si>
  <si>
    <t xml:space="preserve">    라. 유형자산처분손실등</t>
  </si>
  <si>
    <t xml:space="preserve">  3. 현금의 유입이 없는 수익등의 차감</t>
  </si>
  <si>
    <t xml:space="preserve">    가. 유형자산처분이익</t>
  </si>
  <si>
    <t xml:space="preserve">    나. 외환환산이익</t>
  </si>
  <si>
    <t xml:space="preserve">  4.영업활동으로 인한 자산,부채의 변동</t>
  </si>
  <si>
    <t xml:space="preserve">    가. 미수금의 감소(증가)</t>
  </si>
  <si>
    <t xml:space="preserve">    나. 미수수익의 감소(증가)</t>
  </si>
  <si>
    <t xml:space="preserve">    다. 선급금의 감소(증가)</t>
  </si>
  <si>
    <t xml:space="preserve">    라. 선급비용의 감소</t>
  </si>
  <si>
    <t xml:space="preserve">    마. 기타당좌자산의 증가</t>
  </si>
  <si>
    <t xml:space="preserve">    바. 재고자산의 감소(증가)</t>
  </si>
  <si>
    <t xml:space="preserve">    사. 유동성이연법인세자산의 감소(증가)</t>
  </si>
  <si>
    <t xml:space="preserve">    아. 기타비유동자산의 감소</t>
  </si>
  <si>
    <t xml:space="preserve">    자. 비유동성이연법인세자산의 증가(감소)</t>
  </si>
  <si>
    <t xml:space="preserve">    차. 미지급금의 증가(감소)</t>
  </si>
  <si>
    <t xml:space="preserve">    카. 미지급비용의 증가(감소)</t>
  </si>
  <si>
    <t xml:space="preserve">    타. 선수금의 감소</t>
  </si>
  <si>
    <t xml:space="preserve">    파. 예수금의 증가(감소)</t>
  </si>
  <si>
    <t xml:space="preserve">    하. 미지급법인세의 증가(감소)</t>
  </si>
  <si>
    <t xml:space="preserve">    거. 선수수익의 증가(감소)</t>
  </si>
  <si>
    <t xml:space="preserve">    너. 기타유동부채의 증가(감소)</t>
  </si>
  <si>
    <t xml:space="preserve">    더. 퇴직금의 지급</t>
  </si>
  <si>
    <t xml:space="preserve">    러. 퇴직연금운용자산의 증가</t>
  </si>
  <si>
    <t xml:space="preserve">    머. 임대보증금의 증가(감소)</t>
  </si>
  <si>
    <t xml:space="preserve">    버. 해외사업환산손실의 증가</t>
  </si>
  <si>
    <t>Ⅱ. 투자활동으로 인한 현금흐름</t>
  </si>
  <si>
    <t xml:space="preserve">  1. 투자활동으로 인한 현금 유입액</t>
  </si>
  <si>
    <t xml:space="preserve">    가. 단기금융상품의 처분</t>
  </si>
  <si>
    <t xml:space="preserve">    나. 단기대여금의 회수</t>
  </si>
  <si>
    <t xml:space="preserve">    다. 장기대여금의 회수</t>
  </si>
  <si>
    <t xml:space="preserve">    라. 보증금의 감소</t>
  </si>
  <si>
    <t xml:space="preserve">    마. 차량운반구의 감소</t>
  </si>
  <si>
    <t xml:space="preserve">    마. 기타유형자산의 처분</t>
  </si>
  <si>
    <t xml:space="preserve">    바. 국고보조금의 수령</t>
  </si>
  <si>
    <t xml:space="preserve">    사. 제각된 대여금의 회수</t>
  </si>
  <si>
    <t xml:space="preserve">  2. 투자활동으로 인한 현금 유출액</t>
  </si>
  <si>
    <t xml:space="preserve">    가. 단기금융상품의 증가</t>
  </si>
  <si>
    <t xml:space="preserve">    나. 단기대여금의 증가</t>
  </si>
  <si>
    <t xml:space="preserve">    다. 장기대여금의 증가</t>
  </si>
  <si>
    <t xml:space="preserve">    라. 매도가능증권의 취득</t>
  </si>
  <si>
    <t xml:space="preserve">    마. 보증금의 증가</t>
  </si>
  <si>
    <t xml:space="preserve">    바. 건물의 취득</t>
  </si>
  <si>
    <t xml:space="preserve">    사. 구축물의 취득</t>
  </si>
  <si>
    <t xml:space="preserve">    바. 기타유형자산의 취득</t>
  </si>
  <si>
    <t xml:space="preserve">    마. 건설중인자산의 취득</t>
  </si>
  <si>
    <t>Ⅲ. 재무활동으로 인한 현금흐름</t>
  </si>
  <si>
    <t xml:space="preserve">  1. 재무활동으로 인한 현금 유입액</t>
  </si>
  <si>
    <t xml:space="preserve">    가. 단기차입금의 증가</t>
  </si>
  <si>
    <t xml:space="preserve">    나. 장기차입금의 증가</t>
  </si>
  <si>
    <t xml:space="preserve">    다. 유상증자</t>
  </si>
  <si>
    <t xml:space="preserve">  2. 재무활동으로 인한 현금 유출액</t>
  </si>
  <si>
    <t xml:space="preserve">    가. 단기차입금의 감소</t>
  </si>
  <si>
    <t xml:space="preserve">    나. 유동성장기부채의 감소</t>
  </si>
  <si>
    <t xml:space="preserve">    다. 장기차입금의 감소</t>
  </si>
  <si>
    <t xml:space="preserve">    라. 배당금의 지급</t>
  </si>
  <si>
    <t>Ⅳ. 현금의 증가(감소)</t>
  </si>
  <si>
    <t>Ⅴ. 기초의 현금</t>
  </si>
  <si>
    <t>Ⅵ. 기말의 현금</t>
  </si>
  <si>
    <t>제  45  기  : 2011년 1월 1일부터 2011년 12월 31일까지
제  44  기  : 2010년 1월 1일부터 2010년 12월 31일까지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</si>
</sst>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b/>
      <u val="single"/>
      <sz val="22"/>
      <color indexed="8"/>
      <name val="돋움체"/>
      <family val="3"/>
    </font>
    <font>
      <sz val="8"/>
      <name val="돋움"/>
      <family val="3"/>
    </font>
    <font>
      <b/>
      <u val="single"/>
      <sz val="22"/>
      <name val="돋움체"/>
      <family val="3"/>
    </font>
    <font>
      <sz val="10"/>
      <name val="돋움체"/>
      <family val="3"/>
    </font>
    <font>
      <sz val="11"/>
      <name val="돋움체"/>
      <family val="3"/>
    </font>
    <font>
      <b/>
      <sz val="11"/>
      <name val="돋움체"/>
      <family val="3"/>
    </font>
    <font>
      <b/>
      <sz val="12"/>
      <name val="돋움체"/>
      <family val="3"/>
    </font>
    <font>
      <b/>
      <sz val="12"/>
      <color indexed="8"/>
      <name val="돋움체"/>
      <family val="3"/>
    </font>
    <font>
      <sz val="12"/>
      <color indexed="8"/>
      <name val="바탕"/>
      <family val="1"/>
    </font>
    <font>
      <sz val="12"/>
      <color indexed="8"/>
      <name val="돋움체"/>
      <family val="3"/>
    </font>
    <font>
      <sz val="12"/>
      <color indexed="59"/>
      <name val="돋움체"/>
      <family val="3"/>
    </font>
    <font>
      <sz val="12"/>
      <color indexed="10"/>
      <name val="돋움체"/>
      <family val="3"/>
    </font>
    <font>
      <sz val="12"/>
      <color indexed="8"/>
      <name val="돋움"/>
      <family val="3"/>
    </font>
    <font>
      <sz val="12"/>
      <name val="돋움체"/>
      <family val="3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rgb="FF080808"/>
      <name val="돋움체"/>
      <family val="3"/>
    </font>
    <font>
      <sz val="12"/>
      <color rgb="FF080808"/>
      <name val="돋움체"/>
      <family val="3"/>
    </font>
    <font>
      <sz val="12"/>
      <color theme="1"/>
      <name val="돋움체"/>
      <family val="3"/>
    </font>
    <font>
      <sz val="12"/>
      <color theme="2" tint="-0.8999800086021423"/>
      <name val="돋움체"/>
      <family val="3"/>
    </font>
    <font>
      <sz val="12"/>
      <color rgb="FFFF0000"/>
      <name val="돋움체"/>
      <family val="3"/>
    </font>
    <font>
      <sz val="12"/>
      <color theme="1"/>
      <name val="돋움"/>
      <family val="3"/>
    </font>
    <font>
      <sz val="12"/>
      <color rgb="FF080808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10" applyNumberFormat="0" applyAlignment="0" applyProtection="0"/>
    <xf numFmtId="0" fontId="16" fillId="0" borderId="11">
      <alignment horizontal="left" vertical="center"/>
      <protection/>
    </xf>
  </cellStyleXfs>
  <cellXfs count="49">
    <xf numFmtId="0" fontId="0" fillId="0" borderId="0" xfId="0" applyAlignment="1">
      <alignment/>
    </xf>
    <xf numFmtId="0" fontId="5" fillId="0" borderId="0" xfId="62" applyFont="1">
      <alignment/>
      <protection/>
    </xf>
    <xf numFmtId="41" fontId="6" fillId="0" borderId="0" xfId="48" applyFont="1" applyAlignment="1">
      <alignment/>
    </xf>
    <xf numFmtId="41" fontId="7" fillId="0" borderId="0" xfId="48" applyFont="1" applyAlignment="1">
      <alignment horizontal="right"/>
    </xf>
    <xf numFmtId="0" fontId="5" fillId="0" borderId="0" xfId="0" applyFont="1" applyAlignment="1">
      <alignment vertical="center"/>
    </xf>
    <xf numFmtId="41" fontId="8" fillId="0" borderId="12" xfId="48" applyFont="1" applyBorder="1" applyAlignment="1">
      <alignment horizontal="center" vertical="center"/>
    </xf>
    <xf numFmtId="41" fontId="9" fillId="0" borderId="13" xfId="48" applyFont="1" applyBorder="1" applyAlignment="1" quotePrefix="1">
      <alignment horizontal="center" vertical="center"/>
    </xf>
    <xf numFmtId="41" fontId="8" fillId="0" borderId="14" xfId="48" applyFont="1" applyBorder="1" applyAlignment="1">
      <alignment horizontal="center" vertical="center"/>
    </xf>
    <xf numFmtId="41" fontId="9" fillId="0" borderId="15" xfId="48" applyFont="1" applyBorder="1" applyAlignment="1">
      <alignment vertical="center"/>
    </xf>
    <xf numFmtId="177" fontId="51" fillId="0" borderId="16" xfId="48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1" fontId="9" fillId="0" borderId="18" xfId="48" applyFont="1" applyBorder="1" applyAlignment="1">
      <alignment vertical="center"/>
    </xf>
    <xf numFmtId="177" fontId="51" fillId="0" borderId="19" xfId="48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1" fontId="11" fillId="0" borderId="18" xfId="48" applyFont="1" applyBorder="1" applyAlignment="1">
      <alignment vertical="center"/>
    </xf>
    <xf numFmtId="177" fontId="52" fillId="33" borderId="19" xfId="48" applyNumberFormat="1" applyFont="1" applyFill="1" applyBorder="1" applyAlignment="1">
      <alignment vertical="center"/>
    </xf>
    <xf numFmtId="177" fontId="52" fillId="0" borderId="19" xfId="48" applyNumberFormat="1" applyFont="1" applyBorder="1" applyAlignment="1">
      <alignment vertical="center"/>
    </xf>
    <xf numFmtId="41" fontId="11" fillId="0" borderId="20" xfId="48" applyFont="1" applyBorder="1" applyAlignment="1">
      <alignment vertical="center"/>
    </xf>
    <xf numFmtId="0" fontId="5" fillId="0" borderId="0" xfId="62" applyFont="1" applyAlignment="1">
      <alignment vertical="center"/>
      <protection/>
    </xf>
    <xf numFmtId="177" fontId="53" fillId="0" borderId="19" xfId="48" applyNumberFormat="1" applyFont="1" applyBorder="1" applyAlignment="1">
      <alignment vertical="center"/>
    </xf>
    <xf numFmtId="41" fontId="54" fillId="0" borderId="19" xfId="48" applyFont="1" applyBorder="1" applyAlignment="1">
      <alignment vertical="center"/>
    </xf>
    <xf numFmtId="41" fontId="52" fillId="0" borderId="19" xfId="48" applyFont="1" applyBorder="1" applyAlignment="1">
      <alignment vertical="center"/>
    </xf>
    <xf numFmtId="177" fontId="55" fillId="0" borderId="19" xfId="48" applyNumberFormat="1" applyFont="1" applyBorder="1" applyAlignment="1">
      <alignment vertical="center"/>
    </xf>
    <xf numFmtId="177" fontId="54" fillId="0" borderId="19" xfId="48" applyNumberFormat="1" applyFont="1" applyBorder="1" applyAlignment="1">
      <alignment vertical="center"/>
    </xf>
    <xf numFmtId="41" fontId="53" fillId="0" borderId="19" xfId="48" applyFont="1" applyBorder="1" applyAlignment="1">
      <alignment vertical="center"/>
    </xf>
    <xf numFmtId="177" fontId="56" fillId="0" borderId="19" xfId="48" applyNumberFormat="1" applyFont="1" applyBorder="1" applyAlignment="1">
      <alignment vertical="center"/>
    </xf>
    <xf numFmtId="177" fontId="57" fillId="0" borderId="19" xfId="48" applyNumberFormat="1" applyFont="1" applyBorder="1" applyAlignment="1">
      <alignment vertical="center"/>
    </xf>
    <xf numFmtId="177" fontId="53" fillId="33" borderId="19" xfId="48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41" fontId="11" fillId="0" borderId="21" xfId="48" applyFont="1" applyBorder="1" applyAlignment="1">
      <alignment vertical="center"/>
    </xf>
    <xf numFmtId="177" fontId="53" fillId="0" borderId="22" xfId="48" applyNumberFormat="1" applyFont="1" applyBorder="1" applyAlignment="1">
      <alignment vertical="center"/>
    </xf>
    <xf numFmtId="177" fontId="52" fillId="0" borderId="22" xfId="48" applyNumberFormat="1" applyFont="1" applyBorder="1" applyAlignment="1">
      <alignment vertical="center"/>
    </xf>
    <xf numFmtId="41" fontId="11" fillId="0" borderId="23" xfId="48" applyFont="1" applyBorder="1" applyAlignment="1">
      <alignment vertical="center"/>
    </xf>
    <xf numFmtId="178" fontId="53" fillId="0" borderId="19" xfId="48" applyNumberFormat="1" applyFont="1" applyBorder="1" applyAlignment="1">
      <alignment vertical="center"/>
    </xf>
    <xf numFmtId="178" fontId="52" fillId="0" borderId="19" xfId="48" applyNumberFormat="1" applyFont="1" applyBorder="1" applyAlignment="1">
      <alignment vertical="center"/>
    </xf>
    <xf numFmtId="41" fontId="9" fillId="0" borderId="24" xfId="48" applyFont="1" applyBorder="1" applyAlignment="1">
      <alignment vertical="center"/>
    </xf>
    <xf numFmtId="177" fontId="51" fillId="0" borderId="25" xfId="48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76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34" borderId="0" xfId="0" applyFill="1" applyAlignment="1">
      <alignment vertical="center" wrapText="1"/>
    </xf>
    <xf numFmtId="176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34" borderId="0" xfId="0" applyFill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반기재무제표" xfId="62"/>
    <cellStyle name="Header1" xfId="63"/>
    <cellStyle name="Header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100" zoomScalePageLayoutView="0" workbookViewId="0" topLeftCell="A1">
      <selection activeCell="A5" sqref="A5"/>
    </sheetView>
  </sheetViews>
  <sheetFormatPr defaultColWidth="8.88671875" defaultRowHeight="15.75" customHeight="1"/>
  <cols>
    <col min="1" max="1" width="36.10546875" style="29" customWidth="1"/>
    <col min="2" max="3" width="18.99609375" style="29" customWidth="1"/>
    <col min="4" max="4" width="10.4453125" style="29" customWidth="1"/>
    <col min="5" max="5" width="14.10546875" style="29" customWidth="1"/>
    <col min="6" max="16384" width="8.88671875" style="29" customWidth="1"/>
  </cols>
  <sheetData>
    <row r="1" spans="1:4" s="1" customFormat="1" ht="23.25" customHeight="1">
      <c r="A1" s="45" t="s">
        <v>0</v>
      </c>
      <c r="B1" s="46"/>
      <c r="C1" s="46"/>
      <c r="D1" s="47"/>
    </row>
    <row r="2" spans="1:4" s="1" customFormat="1" ht="12.75" customHeight="1">
      <c r="A2" s="39"/>
      <c r="B2" s="40"/>
      <c r="C2" s="40"/>
      <c r="D2" s="41"/>
    </row>
    <row r="3" spans="1:6" s="43" customFormat="1" ht="33" customHeight="1">
      <c r="A3" s="48" t="s">
        <v>71</v>
      </c>
      <c r="B3" s="48"/>
      <c r="C3" s="48"/>
      <c r="D3" s="48"/>
      <c r="E3" s="44"/>
      <c r="F3" s="42"/>
    </row>
    <row r="4" spans="1:4" s="4" customFormat="1" ht="24" customHeight="1" thickBot="1">
      <c r="A4" s="2"/>
      <c r="B4" s="2"/>
      <c r="C4" s="2"/>
      <c r="D4" s="3" t="s">
        <v>1</v>
      </c>
    </row>
    <row r="5" spans="1:4" s="4" customFormat="1" ht="24" customHeight="1">
      <c r="A5" s="5" t="s">
        <v>2</v>
      </c>
      <c r="B5" s="6" t="s">
        <v>3</v>
      </c>
      <c r="C5" s="6" t="s">
        <v>4</v>
      </c>
      <c r="D5" s="7" t="s">
        <v>5</v>
      </c>
    </row>
    <row r="6" spans="1:4" s="4" customFormat="1" ht="19.5" customHeight="1">
      <c r="A6" s="8" t="s">
        <v>6</v>
      </c>
      <c r="B6" s="9">
        <f>B8+B10+B16+B20</f>
        <v>6807046917</v>
      </c>
      <c r="C6" s="9">
        <f>C8+C10+C16+C20</f>
        <v>15559296134</v>
      </c>
      <c r="D6" s="10"/>
    </row>
    <row r="7" spans="1:4" s="4" customFormat="1" ht="6" customHeight="1">
      <c r="A7" s="11"/>
      <c r="B7" s="12"/>
      <c r="C7" s="12"/>
      <c r="D7" s="13"/>
    </row>
    <row r="8" spans="1:4" s="18" customFormat="1" ht="21" customHeight="1">
      <c r="A8" s="14" t="s">
        <v>7</v>
      </c>
      <c r="B8" s="15">
        <v>11195408437</v>
      </c>
      <c r="C8" s="16">
        <v>10259456674</v>
      </c>
      <c r="D8" s="17" t="s">
        <v>8</v>
      </c>
    </row>
    <row r="9" spans="1:4" s="18" customFormat="1" ht="3.75" customHeight="1">
      <c r="A9" s="14"/>
      <c r="B9" s="16"/>
      <c r="C9" s="16"/>
      <c r="D9" s="17"/>
    </row>
    <row r="10" spans="1:4" s="18" customFormat="1" ht="21" customHeight="1">
      <c r="A10" s="14" t="s">
        <v>9</v>
      </c>
      <c r="B10" s="16">
        <f>SUM(B11:B14)</f>
        <v>9773965767</v>
      </c>
      <c r="C10" s="16">
        <f>SUM(C11:C14)</f>
        <v>10864594340</v>
      </c>
      <c r="D10" s="17" t="s">
        <v>8</v>
      </c>
    </row>
    <row r="11" spans="1:4" s="4" customFormat="1" ht="20.25" customHeight="1">
      <c r="A11" s="14" t="s">
        <v>10</v>
      </c>
      <c r="B11" s="19">
        <v>5545844750</v>
      </c>
      <c r="C11" s="16">
        <v>5843926222</v>
      </c>
      <c r="D11" s="17"/>
    </row>
    <row r="12" spans="1:4" s="18" customFormat="1" ht="20.25" customHeight="1">
      <c r="A12" s="14" t="s">
        <v>11</v>
      </c>
      <c r="B12" s="19">
        <v>3224817901</v>
      </c>
      <c r="C12" s="16">
        <v>3267411707</v>
      </c>
      <c r="D12" s="17"/>
    </row>
    <row r="13" spans="1:4" s="4" customFormat="1" ht="20.25" customHeight="1">
      <c r="A13" s="14" t="s">
        <v>12</v>
      </c>
      <c r="B13" s="20">
        <v>1002982600</v>
      </c>
      <c r="C13" s="21">
        <v>1742768939</v>
      </c>
      <c r="D13" s="17"/>
    </row>
    <row r="14" spans="1:4" s="18" customFormat="1" ht="20.25" customHeight="1">
      <c r="A14" s="14" t="s">
        <v>13</v>
      </c>
      <c r="B14" s="20">
        <v>320516</v>
      </c>
      <c r="C14" s="21">
        <v>10487472</v>
      </c>
      <c r="D14" s="17"/>
    </row>
    <row r="15" spans="1:4" s="18" customFormat="1" ht="4.5" customHeight="1">
      <c r="A15" s="14"/>
      <c r="B15" s="22"/>
      <c r="C15" s="16"/>
      <c r="D15" s="17"/>
    </row>
    <row r="16" spans="1:4" s="18" customFormat="1" ht="21" customHeight="1">
      <c r="A16" s="14" t="s">
        <v>14</v>
      </c>
      <c r="B16" s="23">
        <f>SUM(B17:B18)</f>
        <v>-11340386</v>
      </c>
      <c r="C16" s="16">
        <f>SUM(C17:C18)</f>
        <v>-167532</v>
      </c>
      <c r="D16" s="17" t="s">
        <v>8</v>
      </c>
    </row>
    <row r="17" spans="1:4" s="18" customFormat="1" ht="20.25" customHeight="1">
      <c r="A17" s="14" t="s">
        <v>15</v>
      </c>
      <c r="B17" s="23">
        <v>-11340386</v>
      </c>
      <c r="C17" s="16">
        <v>-167532</v>
      </c>
      <c r="D17" s="17"/>
    </row>
    <row r="18" spans="1:4" s="18" customFormat="1" ht="20.25" customHeight="1">
      <c r="A18" s="14" t="s">
        <v>16</v>
      </c>
      <c r="B18" s="24">
        <v>0</v>
      </c>
      <c r="C18" s="21">
        <v>0</v>
      </c>
      <c r="D18" s="17"/>
    </row>
    <row r="19" spans="1:4" s="18" customFormat="1" ht="6" customHeight="1">
      <c r="A19" s="14"/>
      <c r="B19" s="19"/>
      <c r="C19" s="16"/>
      <c r="D19" s="17"/>
    </row>
    <row r="20" spans="1:4" s="18" customFormat="1" ht="21" customHeight="1">
      <c r="A20" s="14" t="s">
        <v>17</v>
      </c>
      <c r="B20" s="25">
        <f>SUM(B21:B40)</f>
        <v>-14150986901</v>
      </c>
      <c r="C20" s="26">
        <f>SUM(C21:C40)</f>
        <v>-5564587348</v>
      </c>
      <c r="D20" s="17"/>
    </row>
    <row r="21" spans="1:4" s="18" customFormat="1" ht="20.25" customHeight="1">
      <c r="A21" s="14" t="s">
        <v>18</v>
      </c>
      <c r="B21" s="19">
        <v>-4149487141</v>
      </c>
      <c r="C21" s="16">
        <v>-11659877100</v>
      </c>
      <c r="D21" s="17"/>
    </row>
    <row r="22" spans="1:4" s="1" customFormat="1" ht="20.25" customHeight="1">
      <c r="A22" s="14" t="s">
        <v>19</v>
      </c>
      <c r="B22" s="19">
        <v>-15520000</v>
      </c>
      <c r="C22" s="16">
        <v>-264685070</v>
      </c>
      <c r="D22" s="17"/>
    </row>
    <row r="23" spans="1:4" s="1" customFormat="1" ht="20.25" customHeight="1">
      <c r="A23" s="14" t="s">
        <v>20</v>
      </c>
      <c r="B23" s="19">
        <v>-5534078981</v>
      </c>
      <c r="C23" s="21">
        <v>0</v>
      </c>
      <c r="D23" s="17"/>
    </row>
    <row r="24" spans="1:4" s="1" customFormat="1" ht="20.25" customHeight="1">
      <c r="A24" s="14" t="s">
        <v>21</v>
      </c>
      <c r="B24" s="19">
        <v>-177073296</v>
      </c>
      <c r="C24" s="16">
        <v>322759299</v>
      </c>
      <c r="D24" s="17"/>
    </row>
    <row r="25" spans="1:4" s="1" customFormat="1" ht="20.25" customHeight="1">
      <c r="A25" s="14" t="s">
        <v>22</v>
      </c>
      <c r="B25" s="19">
        <v>16023890</v>
      </c>
      <c r="C25" s="16">
        <v>30852940</v>
      </c>
      <c r="D25" s="17"/>
    </row>
    <row r="26" spans="1:4" s="1" customFormat="1" ht="20.25" customHeight="1">
      <c r="A26" s="14" t="s">
        <v>23</v>
      </c>
      <c r="B26" s="19">
        <v>-957670000</v>
      </c>
      <c r="C26" s="16">
        <v>-269204000</v>
      </c>
      <c r="D26" s="17"/>
    </row>
    <row r="27" spans="1:5" s="1" customFormat="1" ht="20.25" customHeight="1">
      <c r="A27" s="14" t="s">
        <v>24</v>
      </c>
      <c r="B27" s="27">
        <v>76481194</v>
      </c>
      <c r="C27" s="16">
        <v>-134326787</v>
      </c>
      <c r="D27" s="17"/>
      <c r="E27" s="28"/>
    </row>
    <row r="28" spans="1:5" s="1" customFormat="1" ht="20.25" customHeight="1">
      <c r="A28" s="14" t="s">
        <v>25</v>
      </c>
      <c r="B28" s="27">
        <v>1100000</v>
      </c>
      <c r="C28" s="16">
        <v>1100000</v>
      </c>
      <c r="D28" s="17"/>
      <c r="E28" s="28"/>
    </row>
    <row r="29" spans="1:5" s="1" customFormat="1" ht="20.25" customHeight="1">
      <c r="A29" s="14" t="s">
        <v>26</v>
      </c>
      <c r="B29" s="27">
        <v>-59061545</v>
      </c>
      <c r="C29" s="16">
        <v>95254268</v>
      </c>
      <c r="D29" s="17"/>
      <c r="E29" s="28"/>
    </row>
    <row r="30" spans="1:4" s="1" customFormat="1" ht="20.25" customHeight="1">
      <c r="A30" s="14" t="s">
        <v>27</v>
      </c>
      <c r="B30" s="19">
        <v>1591659436</v>
      </c>
      <c r="C30" s="16">
        <v>9657283695</v>
      </c>
      <c r="D30" s="17"/>
    </row>
    <row r="31" spans="1:4" s="1" customFormat="1" ht="20.25" customHeight="1">
      <c r="A31" s="14" t="s">
        <v>28</v>
      </c>
      <c r="B31" s="19">
        <v>268438711</v>
      </c>
      <c r="C31" s="16">
        <v>96770546</v>
      </c>
      <c r="D31" s="17"/>
    </row>
    <row r="32" spans="1:4" s="1" customFormat="1" ht="20.25" customHeight="1">
      <c r="A32" s="14" t="s">
        <v>29</v>
      </c>
      <c r="B32" s="19">
        <v>322521760</v>
      </c>
      <c r="C32" s="16">
        <v>117123857</v>
      </c>
      <c r="D32" s="17"/>
    </row>
    <row r="33" spans="1:4" s="1" customFormat="1" ht="20.25" customHeight="1">
      <c r="A33" s="14" t="s">
        <v>30</v>
      </c>
      <c r="B33" s="19">
        <v>-186713367</v>
      </c>
      <c r="C33" s="16">
        <v>677242466</v>
      </c>
      <c r="D33" s="17"/>
    </row>
    <row r="34" spans="1:4" s="1" customFormat="1" ht="20.25" customHeight="1">
      <c r="A34" s="14" t="s">
        <v>31</v>
      </c>
      <c r="B34" s="19">
        <v>343850443</v>
      </c>
      <c r="C34" s="16">
        <v>289066131</v>
      </c>
      <c r="D34" s="17"/>
    </row>
    <row r="35" spans="1:4" s="1" customFormat="1" ht="20.25" customHeight="1">
      <c r="A35" s="14" t="s">
        <v>32</v>
      </c>
      <c r="B35" s="19">
        <v>53726437</v>
      </c>
      <c r="C35" s="16">
        <v>-23750457</v>
      </c>
      <c r="D35" s="17"/>
    </row>
    <row r="36" spans="1:4" s="1" customFormat="1" ht="20.25" customHeight="1">
      <c r="A36" s="14" t="s">
        <v>33</v>
      </c>
      <c r="B36" s="19">
        <v>-615821816</v>
      </c>
      <c r="C36" s="16">
        <v>537968575</v>
      </c>
      <c r="D36" s="17"/>
    </row>
    <row r="37" spans="1:4" s="1" customFormat="1" ht="20.25" customHeight="1">
      <c r="A37" s="14" t="s">
        <v>34</v>
      </c>
      <c r="B37" s="19">
        <v>-1306450700</v>
      </c>
      <c r="C37" s="16">
        <v>-1286383000</v>
      </c>
      <c r="D37" s="17"/>
    </row>
    <row r="38" spans="1:4" s="1" customFormat="1" ht="20.25" customHeight="1">
      <c r="A38" s="14" t="s">
        <v>35</v>
      </c>
      <c r="B38" s="19">
        <v>-4147801385</v>
      </c>
      <c r="C38" s="16">
        <v>-4557543222</v>
      </c>
      <c r="D38" s="17"/>
    </row>
    <row r="39" spans="1:4" ht="20.25" customHeight="1">
      <c r="A39" s="14" t="s">
        <v>36</v>
      </c>
      <c r="B39" s="19">
        <v>-33027791</v>
      </c>
      <c r="C39" s="16">
        <v>985607590</v>
      </c>
      <c r="D39" s="17"/>
    </row>
    <row r="40" spans="1:4" ht="21" customHeight="1">
      <c r="A40" s="30" t="s">
        <v>37</v>
      </c>
      <c r="B40" s="31">
        <v>357917250</v>
      </c>
      <c r="C40" s="32">
        <v>-179847079</v>
      </c>
      <c r="D40" s="33" t="s">
        <v>8</v>
      </c>
    </row>
    <row r="41" spans="1:4" ht="21" customHeight="1">
      <c r="A41" s="11" t="s">
        <v>38</v>
      </c>
      <c r="B41" s="12">
        <f>B42+B52</f>
        <v>-122263897748</v>
      </c>
      <c r="C41" s="12">
        <f>C42+C52</f>
        <v>-32965658347</v>
      </c>
      <c r="D41" s="17"/>
    </row>
    <row r="42" spans="1:4" ht="20.25" customHeight="1">
      <c r="A42" s="14" t="s">
        <v>39</v>
      </c>
      <c r="B42" s="16">
        <f>SUM(B43:B50)</f>
        <v>658544604036</v>
      </c>
      <c r="C42" s="16">
        <f>SUM(C43:C50)</f>
        <v>65485543550</v>
      </c>
      <c r="D42" s="17"/>
    </row>
    <row r="43" spans="1:4" ht="20.25" customHeight="1">
      <c r="A43" s="14" t="s">
        <v>40</v>
      </c>
      <c r="B43" s="19">
        <v>25000000000</v>
      </c>
      <c r="C43" s="16">
        <v>50000000000</v>
      </c>
      <c r="D43" s="17"/>
    </row>
    <row r="44" spans="1:4" ht="20.25" customHeight="1">
      <c r="A44" s="14" t="s">
        <v>41</v>
      </c>
      <c r="B44" s="19">
        <v>598874690380</v>
      </c>
      <c r="C44" s="16">
        <v>12339854099</v>
      </c>
      <c r="D44" s="17"/>
    </row>
    <row r="45" spans="1:4" ht="20.25" customHeight="1">
      <c r="A45" s="14" t="s">
        <v>42</v>
      </c>
      <c r="B45" s="19">
        <v>34114772206</v>
      </c>
      <c r="C45" s="16">
        <v>2618769919</v>
      </c>
      <c r="D45" s="17"/>
    </row>
    <row r="46" spans="1:4" ht="20.25" customHeight="1">
      <c r="A46" s="14" t="s">
        <v>43</v>
      </c>
      <c r="B46" s="24">
        <v>295242000</v>
      </c>
      <c r="C46" s="21">
        <v>520000000</v>
      </c>
      <c r="D46" s="17"/>
    </row>
    <row r="47" spans="1:4" ht="20.25" customHeight="1">
      <c r="A47" s="14" t="s">
        <v>44</v>
      </c>
      <c r="B47" s="24">
        <v>7230000</v>
      </c>
      <c r="C47" s="21">
        <v>0</v>
      </c>
      <c r="D47" s="17"/>
    </row>
    <row r="48" spans="1:4" ht="20.25" customHeight="1">
      <c r="A48" s="14" t="s">
        <v>45</v>
      </c>
      <c r="B48" s="34">
        <v>4458386</v>
      </c>
      <c r="C48" s="35">
        <v>6919532</v>
      </c>
      <c r="D48" s="17"/>
    </row>
    <row r="49" spans="1:4" ht="20.25" customHeight="1">
      <c r="A49" s="14" t="s">
        <v>46</v>
      </c>
      <c r="B49" s="34">
        <v>190560000</v>
      </c>
      <c r="C49" s="21">
        <v>0</v>
      </c>
      <c r="D49" s="17"/>
    </row>
    <row r="50" spans="1:4" ht="20.25" customHeight="1">
      <c r="A50" s="14" t="s">
        <v>47</v>
      </c>
      <c r="B50" s="24">
        <v>57651064</v>
      </c>
      <c r="C50" s="21">
        <v>0</v>
      </c>
      <c r="D50" s="17"/>
    </row>
    <row r="51" spans="1:4" ht="6.75" customHeight="1">
      <c r="A51" s="14"/>
      <c r="B51" s="35"/>
      <c r="C51" s="35"/>
      <c r="D51" s="17"/>
    </row>
    <row r="52" spans="1:4" ht="20.25" customHeight="1">
      <c r="A52" s="14" t="s">
        <v>48</v>
      </c>
      <c r="B52" s="16">
        <f>SUM(B53:B61)</f>
        <v>-780808501784</v>
      </c>
      <c r="C52" s="16">
        <f>SUM(C53:C61)</f>
        <v>-98451201897</v>
      </c>
      <c r="D52" s="17"/>
    </row>
    <row r="53" spans="1:4" ht="20.25" customHeight="1">
      <c r="A53" s="14" t="s">
        <v>49</v>
      </c>
      <c r="B53" s="19">
        <v>-60000000000</v>
      </c>
      <c r="C53" s="16">
        <v>-25000000000</v>
      </c>
      <c r="D53" s="17"/>
    </row>
    <row r="54" spans="1:4" ht="20.25" customHeight="1">
      <c r="A54" s="14" t="s">
        <v>50</v>
      </c>
      <c r="B54" s="19">
        <v>-607566440000</v>
      </c>
      <c r="C54" s="16">
        <v>-15108976571</v>
      </c>
      <c r="D54" s="17"/>
    </row>
    <row r="55" spans="1:4" ht="20.25" customHeight="1">
      <c r="A55" s="14" t="s">
        <v>51</v>
      </c>
      <c r="B55" s="19">
        <v>-93189714797</v>
      </c>
      <c r="C55" s="16">
        <v>-55908897880</v>
      </c>
      <c r="D55" s="17"/>
    </row>
    <row r="56" spans="1:4" ht="20.25" customHeight="1">
      <c r="A56" s="14" t="s">
        <v>52</v>
      </c>
      <c r="B56" s="19">
        <v>-10539818750</v>
      </c>
      <c r="C56" s="21">
        <v>0</v>
      </c>
      <c r="D56" s="17"/>
    </row>
    <row r="57" spans="1:4" ht="20.25" customHeight="1">
      <c r="A57" s="14" t="s">
        <v>53</v>
      </c>
      <c r="B57" s="19">
        <v>-561605912</v>
      </c>
      <c r="C57" s="16">
        <v>-449959810</v>
      </c>
      <c r="D57" s="17"/>
    </row>
    <row r="58" spans="1:4" ht="20.25" customHeight="1">
      <c r="A58" s="14" t="s">
        <v>54</v>
      </c>
      <c r="B58" s="19">
        <v>-895747985</v>
      </c>
      <c r="C58" s="16">
        <v>-467015221</v>
      </c>
      <c r="D58" s="17"/>
    </row>
    <row r="59" spans="1:4" ht="20.25" customHeight="1">
      <c r="A59" s="14" t="s">
        <v>55</v>
      </c>
      <c r="B59" s="19">
        <v>-878024792</v>
      </c>
      <c r="C59" s="16">
        <v>-58753627</v>
      </c>
      <c r="D59" s="17"/>
    </row>
    <row r="60" spans="1:4" ht="20.25" customHeight="1">
      <c r="A60" s="14" t="s">
        <v>56</v>
      </c>
      <c r="B60" s="19">
        <v>-825633144</v>
      </c>
      <c r="C60" s="16">
        <v>-704408788</v>
      </c>
      <c r="D60" s="17"/>
    </row>
    <row r="61" spans="1:4" ht="20.25" customHeight="1">
      <c r="A61" s="14" t="s">
        <v>57</v>
      </c>
      <c r="B61" s="19">
        <v>-6351516404</v>
      </c>
      <c r="C61" s="16">
        <v>-753190000</v>
      </c>
      <c r="D61" s="17"/>
    </row>
    <row r="62" spans="1:4" ht="6" customHeight="1">
      <c r="A62" s="14"/>
      <c r="B62" s="21"/>
      <c r="C62" s="21"/>
      <c r="D62" s="17"/>
    </row>
    <row r="63" spans="1:4" ht="21" customHeight="1">
      <c r="A63" s="11" t="s">
        <v>58</v>
      </c>
      <c r="B63" s="12">
        <f>B65+B70</f>
        <v>100381107941</v>
      </c>
      <c r="C63" s="12">
        <f>C65+C70</f>
        <v>31968948390</v>
      </c>
      <c r="D63" s="13"/>
    </row>
    <row r="64" spans="1:4" ht="4.5" customHeight="1">
      <c r="A64" s="11"/>
      <c r="B64" s="12"/>
      <c r="C64" s="12"/>
      <c r="D64" s="13"/>
    </row>
    <row r="65" spans="1:4" ht="20.25" customHeight="1">
      <c r="A65" s="14" t="s">
        <v>59</v>
      </c>
      <c r="B65" s="16">
        <f>SUM(B66:B68)</f>
        <v>743231000000</v>
      </c>
      <c r="C65" s="16">
        <f>SUM(C66:C68)</f>
        <v>674051000000</v>
      </c>
      <c r="D65" s="17"/>
    </row>
    <row r="66" spans="1:4" ht="20.25" customHeight="1">
      <c r="A66" s="14" t="s">
        <v>60</v>
      </c>
      <c r="B66" s="19">
        <v>596050000000</v>
      </c>
      <c r="C66" s="16">
        <v>590824000000</v>
      </c>
      <c r="D66" s="17"/>
    </row>
    <row r="67" spans="1:4" ht="20.25" customHeight="1">
      <c r="A67" s="14" t="s">
        <v>61</v>
      </c>
      <c r="B67" s="19">
        <v>127181000000</v>
      </c>
      <c r="C67" s="16">
        <v>83227000000</v>
      </c>
      <c r="D67" s="17"/>
    </row>
    <row r="68" spans="1:4" ht="20.25" customHeight="1">
      <c r="A68" s="14" t="s">
        <v>62</v>
      </c>
      <c r="B68" s="19">
        <v>20000000000</v>
      </c>
      <c r="C68" s="21">
        <v>0</v>
      </c>
      <c r="D68" s="17"/>
    </row>
    <row r="69" spans="1:4" ht="3" customHeight="1">
      <c r="A69" s="14"/>
      <c r="B69" s="16"/>
      <c r="C69" s="16"/>
      <c r="D69" s="17"/>
    </row>
    <row r="70" spans="1:4" ht="20.25" customHeight="1">
      <c r="A70" s="14" t="s">
        <v>63</v>
      </c>
      <c r="B70" s="16">
        <f>SUM(B71:B74)</f>
        <v>-642849892059</v>
      </c>
      <c r="C70" s="16">
        <f>SUM(C71:C74)</f>
        <v>-642082051610</v>
      </c>
      <c r="D70" s="17"/>
    </row>
    <row r="71" spans="1:4" ht="20.25" customHeight="1">
      <c r="A71" s="14" t="s">
        <v>64</v>
      </c>
      <c r="B71" s="19">
        <v>-587264868770</v>
      </c>
      <c r="C71" s="16">
        <v>-585805004210</v>
      </c>
      <c r="D71" s="17"/>
    </row>
    <row r="72" spans="1:4" ht="20.25" customHeight="1">
      <c r="A72" s="14" t="s">
        <v>65</v>
      </c>
      <c r="B72" s="19">
        <v>-33151865720</v>
      </c>
      <c r="C72" s="16">
        <v>-34386168000</v>
      </c>
      <c r="D72" s="17"/>
    </row>
    <row r="73" spans="1:4" ht="20.25" customHeight="1">
      <c r="A73" s="14" t="s">
        <v>66</v>
      </c>
      <c r="B73" s="19">
        <v>-21407209829</v>
      </c>
      <c r="C73" s="16">
        <v>-21051000000</v>
      </c>
      <c r="D73" s="17"/>
    </row>
    <row r="74" spans="1:4" ht="20.25" customHeight="1">
      <c r="A74" s="14" t="s">
        <v>67</v>
      </c>
      <c r="B74" s="27">
        <v>-1025947740</v>
      </c>
      <c r="C74" s="16">
        <v>-839879400</v>
      </c>
      <c r="D74" s="17"/>
    </row>
    <row r="75" spans="1:4" ht="3.75" customHeight="1">
      <c r="A75" s="14"/>
      <c r="B75" s="16"/>
      <c r="C75" s="16"/>
      <c r="D75" s="17"/>
    </row>
    <row r="76" spans="1:4" ht="21" customHeight="1">
      <c r="A76" s="11" t="s">
        <v>68</v>
      </c>
      <c r="B76" s="12">
        <f>B6+B41+B63</f>
        <v>-15075742890</v>
      </c>
      <c r="C76" s="12">
        <f>C6+C41+C63</f>
        <v>14562586177</v>
      </c>
      <c r="D76" s="13"/>
    </row>
    <row r="77" spans="1:4" ht="3" customHeight="1">
      <c r="A77" s="11"/>
      <c r="B77" s="12"/>
      <c r="C77" s="12"/>
      <c r="D77" s="13"/>
    </row>
    <row r="78" spans="1:4" ht="21" customHeight="1">
      <c r="A78" s="11" t="s">
        <v>69</v>
      </c>
      <c r="B78" s="12">
        <v>110836810817</v>
      </c>
      <c r="C78" s="12">
        <v>96274224640</v>
      </c>
      <c r="D78" s="13"/>
    </row>
    <row r="79" spans="1:4" ht="3" customHeight="1">
      <c r="A79" s="11"/>
      <c r="B79" s="12"/>
      <c r="C79" s="12"/>
      <c r="D79" s="13"/>
    </row>
    <row r="80" spans="1:4" ht="21" customHeight="1" thickBot="1">
      <c r="A80" s="36" t="s">
        <v>70</v>
      </c>
      <c r="B80" s="37">
        <f>B76+B78</f>
        <v>95761067927</v>
      </c>
      <c r="C80" s="37">
        <f>C76+C78</f>
        <v>110836810817</v>
      </c>
      <c r="D80" s="38"/>
    </row>
  </sheetData>
  <sheetProtection/>
  <mergeCells count="2">
    <mergeCell ref="A1:D1"/>
    <mergeCell ref="A3:D3"/>
  </mergeCells>
  <printOptions horizontalCentered="1"/>
  <pageMargins left="0.4330708661417323" right="0.4330708661417323" top="0.9055118110236221" bottom="0.9055118110236221" header="0.5118110236220472" footer="0.5118110236220472"/>
  <pageSetup firstPageNumber="3" useFirstPageNumber="1" horizontalDpi="300" verticalDpi="300" orientation="portrait" paperSize="9" scale="97" r:id="rId1"/>
  <headerFooter alignWithMargins="0">
    <oddFooter>&amp;C- &amp;P+16&amp;)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2012-04-04T08:00:12Z</dcterms:created>
  <dcterms:modified xsi:type="dcterms:W3CDTF">2012-04-09T07:05:43Z</dcterms:modified>
  <cp:category/>
  <cp:version/>
  <cp:contentType/>
  <cp:contentStatus/>
</cp:coreProperties>
</file>